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ionel\Desktop\"/>
    </mc:Choice>
  </mc:AlternateContent>
  <xr:revisionPtr revIDLastSave="0" documentId="8_{437B3370-7B3B-4E5A-9ECE-84A8DFECC9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on de commande group ca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" l="1"/>
  <c r="J35" i="2"/>
  <c r="J33" i="2"/>
  <c r="J32" i="2"/>
  <c r="J31" i="2"/>
  <c r="J30" i="2"/>
  <c r="J29" i="2"/>
  <c r="J28" i="2"/>
  <c r="J27" i="2"/>
  <c r="J18" i="2"/>
  <c r="J19" i="2"/>
  <c r="J20" i="2"/>
  <c r="J21" i="2"/>
  <c r="J22" i="2"/>
  <c r="J23" i="2"/>
  <c r="J24" i="2"/>
  <c r="J25" i="2"/>
  <c r="J17" i="2"/>
  <c r="H32" i="2"/>
  <c r="H31" i="2"/>
  <c r="H30" i="2"/>
  <c r="H29" i="2"/>
  <c r="H28" i="2"/>
  <c r="H27" i="2"/>
  <c r="H23" i="2"/>
  <c r="H22" i="2"/>
  <c r="H18" i="2"/>
  <c r="H19" i="2"/>
  <c r="H20" i="2"/>
  <c r="H21" i="2"/>
  <c r="H24" i="2"/>
  <c r="H25" i="2"/>
  <c r="H17" i="2"/>
  <c r="G17" i="2"/>
  <c r="E18" i="2"/>
  <c r="E19" i="2" s="1"/>
  <c r="E21" i="2" s="1"/>
  <c r="E22" i="2" s="1"/>
  <c r="E23" i="2" s="1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5" i="2"/>
  <c r="J37" i="2" l="1"/>
</calcChain>
</file>

<file path=xl/sharedStrings.xml><?xml version="1.0" encoding="utf-8"?>
<sst xmlns="http://schemas.openxmlformats.org/spreadsheetml/2006/main" count="51" uniqueCount="33">
  <si>
    <t>Unités par palette Eenheden    per pallet</t>
  </si>
  <si>
    <t>Prix unitaire par palette, HTVA, Accises &amp; Eco taxe excluses / Inkoopprijs per eenheid per palet, exclusief BTW, Accijnsen &amp; Eco tax inbegrepen</t>
  </si>
  <si>
    <t>Prix unitaire par palette, HTVA, Accises &amp; Eco taxe incluses / Inkoopprijs per eenheid per palet, exclusief BTW, Accijnsen &amp; Eco tax inbegrepen</t>
  </si>
  <si>
    <t>24x33</t>
  </si>
  <si>
    <t>12x75</t>
  </si>
  <si>
    <t>Casier / Krat (24x33cl avec caution)</t>
  </si>
  <si>
    <t xml:space="preserve">Carton (12x75cl- bouteille jetable) </t>
  </si>
  <si>
    <t>Colis cadeaux</t>
  </si>
  <si>
    <t>Trio ( 3x33CL Blonde/ brune / triple + 1 verre)</t>
  </si>
  <si>
    <t>Commande par Fax +32 87 687 958 ou E-mail : order@val-dieu.com</t>
  </si>
  <si>
    <t xml:space="preserve">Caution </t>
  </si>
  <si>
    <t>3x33CL</t>
  </si>
  <si>
    <t xml:space="preserve">Unité </t>
  </si>
  <si>
    <t xml:space="preserve">Bière </t>
  </si>
  <si>
    <t>Blonde 6°</t>
  </si>
  <si>
    <t>Brune 8°</t>
  </si>
  <si>
    <t xml:space="preserve">Triple  9° </t>
  </si>
  <si>
    <t>Cuvée 800 5,5°</t>
  </si>
  <si>
    <t xml:space="preserve">Noël 7° ( de septembre à Janvier)       </t>
  </si>
  <si>
    <t>Grand Cru 10,5°</t>
  </si>
  <si>
    <t>Fruitée 9°</t>
  </si>
  <si>
    <t>Brune  8°</t>
  </si>
  <si>
    <t>Triple 9°</t>
  </si>
  <si>
    <t>Noël  7° ( de septembre à Janvier)</t>
  </si>
  <si>
    <t>Nom et prénom</t>
  </si>
  <si>
    <t>Blanche de Liège Rosée 4,4°</t>
  </si>
  <si>
    <t>Blanche de Liège 4,9°</t>
  </si>
  <si>
    <t>Prix TTC, caution bouteille incluse</t>
  </si>
  <si>
    <t>Excellence 12°</t>
  </si>
  <si>
    <t>6x75</t>
  </si>
  <si>
    <t>Commande</t>
  </si>
  <si>
    <t>Total</t>
  </si>
  <si>
    <t>Bon de commande Group Card 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</si>
</sst>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&quot;€&quot;"/>
    <numFmt numFmtId="166" formatCode="#,##0.0\ &quot;€&quot;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12"/>
      <color indexed="9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/>
    <xf numFmtId="1" fontId="1" fillId="0" borderId="7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/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textRotation="180" wrapText="1"/>
    </xf>
    <xf numFmtId="164" fontId="2" fillId="0" borderId="0" xfId="0" applyNumberFormat="1" applyFont="1" applyBorder="1" applyAlignment="1">
      <alignment horizontal="center" vertical="top" textRotation="180" wrapText="1"/>
    </xf>
    <xf numFmtId="1" fontId="2" fillId="0" borderId="0" xfId="0" applyNumberFormat="1" applyFont="1" applyBorder="1" applyAlignment="1">
      <alignment horizontal="center" vertical="top" textRotation="180" wrapText="1"/>
    </xf>
    <xf numFmtId="0" fontId="5" fillId="0" borderId="5" xfId="0" applyFont="1" applyBorder="1" applyAlignment="1">
      <alignment horizontal="center" vertical="top" textRotation="180" wrapText="1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2" fillId="5" borderId="10" xfId="0" applyNumberFormat="1" applyFont="1" applyFill="1" applyBorder="1" applyAlignment="1">
      <alignment horizontal="center"/>
    </xf>
    <xf numFmtId="166" fontId="2" fillId="6" borderId="10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8" xfId="0" applyBorder="1"/>
    <xf numFmtId="165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165" fontId="0" fillId="0" borderId="23" xfId="0" applyNumberFormat="1" applyBorder="1"/>
    <xf numFmtId="0" fontId="0" fillId="0" borderId="21" xfId="0" applyBorder="1"/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1440181</xdr:colOff>
      <xdr:row>1</xdr:row>
      <xdr:rowOff>103999</xdr:rowOff>
    </xdr:from>
    <xdr:to>
      <xdr:col>3</xdr:col>
      <xdr:colOff>795868</xdr:colOff>
      <xdr:row>3</xdr:row>
      <xdr:rowOff>1071325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5F8055-8CB3-4DE8-A190-C3F4E3B8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181" y="103999"/>
          <a:ext cx="2852420" cy="133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F581-4F04-474E-BA4D-C5E3478EB7A6}">
  <sheetPr>
    <pageSetUpPr fitToPage="1"/>
  </sheetPr>
  <dimension ref="B1:K37"/>
  <sheetViews>
    <sheetView showGridLines="0" tabSelected="1" zoomScale="90" workbookViewId="0">
      <selection activeCell="M18" sqref="M18"/>
    </sheetView>
  </sheetViews>
  <sheetFormatPr baseColWidth="10" defaultRowHeight="14.4" x14ac:dyDescent="0.3"/>
  <cols>
    <col min="2" max="2" width="39.33203125" customWidth="1"/>
    <col min="3" max="3" width="11.5546875" customWidth="1"/>
    <col min="4" max="4" width="15.33203125" customWidth="1"/>
    <col min="5" max="6" width="0" hidden="1" customWidth="1"/>
    <col min="7" max="7" width="34.88671875" hidden="1" customWidth="1"/>
    <col min="8" max="8" width="23.77734375" customWidth="1"/>
    <col min="11" max="11" width="0" hidden="1" customWidth="1"/>
  </cols>
  <sheetData>
    <row r="1" spans="2:10" ht="15" thickBot="1" x14ac:dyDescent="0.35"/>
    <row r="2" spans="2:10" x14ac:dyDescent="0.3">
      <c r="B2" s="1"/>
      <c r="C2" s="2"/>
      <c r="D2" s="3"/>
      <c r="E2" s="4"/>
      <c r="F2" s="5"/>
      <c r="G2" s="6"/>
      <c r="H2" s="38"/>
    </row>
    <row r="3" spans="2:10" x14ac:dyDescent="0.3">
      <c r="B3" s="7"/>
      <c r="C3" s="8"/>
      <c r="D3" s="9"/>
      <c r="E3" s="10"/>
      <c r="F3" s="11"/>
      <c r="G3" s="12"/>
      <c r="H3" s="39"/>
    </row>
    <row r="4" spans="2:10" ht="90" customHeight="1" thickBot="1" x14ac:dyDescent="0.35">
      <c r="B4" s="13"/>
      <c r="C4" s="14"/>
      <c r="D4" s="15"/>
      <c r="E4" s="16"/>
      <c r="F4" s="17"/>
      <c r="G4" s="18"/>
      <c r="H4" s="40"/>
    </row>
    <row r="5" spans="2:10" x14ac:dyDescent="0.3">
      <c r="B5" s="41" t="s">
        <v>32</v>
      </c>
      <c r="C5" s="42"/>
      <c r="D5" s="42"/>
      <c r="E5" s="42"/>
      <c r="F5" s="42"/>
      <c r="G5" s="42"/>
      <c r="H5" s="43"/>
    </row>
    <row r="6" spans="2:10" ht="17.399999999999999" customHeight="1" x14ac:dyDescent="0.3">
      <c r="B6" s="44"/>
      <c r="C6" s="45"/>
      <c r="D6" s="45"/>
      <c r="E6" s="45"/>
      <c r="F6" s="45"/>
      <c r="G6" s="45"/>
      <c r="H6" s="46"/>
    </row>
    <row r="7" spans="2:10" ht="15" thickBot="1" x14ac:dyDescent="0.35">
      <c r="B7" s="47"/>
      <c r="C7" s="48"/>
      <c r="D7" s="48"/>
      <c r="E7" s="48"/>
      <c r="F7" s="48"/>
      <c r="G7" s="48"/>
      <c r="H7" s="49"/>
    </row>
    <row r="8" spans="2:10" ht="24" thickBot="1" x14ac:dyDescent="0.35">
      <c r="B8" s="37" t="s">
        <v>24</v>
      </c>
      <c r="C8" s="50"/>
      <c r="D8" s="51"/>
      <c r="E8" s="51"/>
      <c r="F8" s="51"/>
      <c r="G8" s="51"/>
      <c r="H8" s="52"/>
    </row>
    <row r="9" spans="2:10" ht="15" thickBot="1" x14ac:dyDescent="0.35">
      <c r="B9" s="19"/>
      <c r="C9" s="20"/>
      <c r="D9" s="21"/>
      <c r="E9" s="22"/>
      <c r="F9" s="23"/>
      <c r="G9" s="24"/>
    </row>
    <row r="10" spans="2:10" x14ac:dyDescent="0.3">
      <c r="B10" s="57" t="s">
        <v>13</v>
      </c>
      <c r="C10" s="60" t="s">
        <v>12</v>
      </c>
      <c r="D10" s="61" t="s">
        <v>10</v>
      </c>
      <c r="E10" s="58" t="s">
        <v>0</v>
      </c>
      <c r="F10" s="59" t="s">
        <v>1</v>
      </c>
      <c r="G10" s="59" t="s">
        <v>2</v>
      </c>
      <c r="H10" s="75" t="s">
        <v>27</v>
      </c>
      <c r="I10" s="76" t="s">
        <v>30</v>
      </c>
      <c r="J10" s="77"/>
    </row>
    <row r="11" spans="2:10" x14ac:dyDescent="0.3">
      <c r="B11" s="57"/>
      <c r="C11" s="60"/>
      <c r="D11" s="61"/>
      <c r="E11" s="58"/>
      <c r="F11" s="59"/>
      <c r="G11" s="59"/>
      <c r="H11" s="75"/>
      <c r="I11" s="78"/>
      <c r="J11" s="79"/>
    </row>
    <row r="12" spans="2:10" x14ac:dyDescent="0.3">
      <c r="B12" s="57"/>
      <c r="C12" s="60"/>
      <c r="D12" s="61"/>
      <c r="E12" s="58"/>
      <c r="F12" s="59"/>
      <c r="G12" s="59"/>
      <c r="H12" s="75"/>
      <c r="I12" s="78"/>
      <c r="J12" s="79"/>
    </row>
    <row r="13" spans="2:10" x14ac:dyDescent="0.3">
      <c r="B13" s="57"/>
      <c r="C13" s="60"/>
      <c r="D13" s="61"/>
      <c r="E13" s="58"/>
      <c r="F13" s="59"/>
      <c r="G13" s="59"/>
      <c r="H13" s="75"/>
      <c r="I13" s="78"/>
      <c r="J13" s="79"/>
    </row>
    <row r="14" spans="2:10" ht="15" thickBot="1" x14ac:dyDescent="0.35">
      <c r="B14" s="57"/>
      <c r="C14" s="60"/>
      <c r="D14" s="61"/>
      <c r="E14" s="58"/>
      <c r="F14" s="59"/>
      <c r="G14" s="59"/>
      <c r="H14" s="75"/>
      <c r="I14" s="80"/>
      <c r="J14" s="81"/>
    </row>
    <row r="15" spans="2:10" ht="15" thickBot="1" x14ac:dyDescent="0.35">
      <c r="B15" s="19"/>
      <c r="C15" s="25"/>
      <c r="D15" s="26"/>
      <c r="E15" s="27"/>
      <c r="F15" s="27"/>
      <c r="G15" s="28"/>
    </row>
    <row r="16" spans="2:10" ht="15.6" x14ac:dyDescent="0.3">
      <c r="B16" s="62" t="s">
        <v>5</v>
      </c>
      <c r="C16" s="63"/>
      <c r="D16" s="63"/>
      <c r="E16" s="63"/>
      <c r="F16" s="63"/>
      <c r="G16" s="63"/>
      <c r="H16" s="64"/>
      <c r="I16" s="73" t="s">
        <v>30</v>
      </c>
      <c r="J16" s="74" t="s">
        <v>31</v>
      </c>
    </row>
    <row r="17" spans="2:11" x14ac:dyDescent="0.3">
      <c r="B17" s="29" t="s">
        <v>14</v>
      </c>
      <c r="C17" s="31" t="s">
        <v>3</v>
      </c>
      <c r="D17" s="32">
        <v>4.5</v>
      </c>
      <c r="E17" s="33">
        <v>56</v>
      </c>
      <c r="F17" s="30">
        <v>18.510000000000002</v>
      </c>
      <c r="G17" s="35" t="e">
        <f>F17+#REF!+#REF!</f>
        <v>#REF!</v>
      </c>
      <c r="H17" s="65">
        <f>K17*1.09</f>
        <v>28.656100000000002</v>
      </c>
      <c r="I17" s="69">
        <v>0</v>
      </c>
      <c r="J17" s="71">
        <f>I17*H17</f>
        <v>0</v>
      </c>
      <c r="K17">
        <v>26.29</v>
      </c>
    </row>
    <row r="18" spans="2:11" x14ac:dyDescent="0.3">
      <c r="B18" s="29" t="s">
        <v>15</v>
      </c>
      <c r="C18" s="31" t="s">
        <v>3</v>
      </c>
      <c r="D18" s="32">
        <v>4.5</v>
      </c>
      <c r="E18" s="33">
        <f>+E17</f>
        <v>56</v>
      </c>
      <c r="F18" s="30">
        <v>21.45</v>
      </c>
      <c r="G18" s="35" t="e">
        <f>F18+#REF!+#REF!</f>
        <v>#REF!</v>
      </c>
      <c r="H18" s="65">
        <f t="shared" ref="H18:H32" si="0">K18*1.09</f>
        <v>33.234099999999998</v>
      </c>
      <c r="I18" s="69">
        <v>0</v>
      </c>
      <c r="J18" s="71">
        <f t="shared" ref="J18:J35" si="1">I18*H18</f>
        <v>0</v>
      </c>
      <c r="K18">
        <v>30.49</v>
      </c>
    </row>
    <row r="19" spans="2:11" x14ac:dyDescent="0.3">
      <c r="B19" s="29" t="s">
        <v>16</v>
      </c>
      <c r="C19" s="31" t="s">
        <v>3</v>
      </c>
      <c r="D19" s="32">
        <v>4.5</v>
      </c>
      <c r="E19" s="33">
        <f>+E18</f>
        <v>56</v>
      </c>
      <c r="F19" s="30">
        <v>21.63</v>
      </c>
      <c r="G19" s="35" t="e">
        <f>F19+#REF!+#REF!</f>
        <v>#REF!</v>
      </c>
      <c r="H19" s="65">
        <f t="shared" si="0"/>
        <v>33.855400000000003</v>
      </c>
      <c r="I19" s="69">
        <v>0</v>
      </c>
      <c r="J19" s="71">
        <f t="shared" si="1"/>
        <v>0</v>
      </c>
      <c r="K19">
        <v>31.06</v>
      </c>
    </row>
    <row r="20" spans="2:11" x14ac:dyDescent="0.3">
      <c r="B20" s="29" t="s">
        <v>17</v>
      </c>
      <c r="C20" s="31" t="s">
        <v>3</v>
      </c>
      <c r="D20" s="32">
        <v>4.5</v>
      </c>
      <c r="E20" s="33">
        <v>56</v>
      </c>
      <c r="F20" s="30">
        <v>22.21</v>
      </c>
      <c r="G20" s="35" t="e">
        <f>F20+#REF!+#REF!</f>
        <v>#REF!</v>
      </c>
      <c r="H20" s="65">
        <f t="shared" si="0"/>
        <v>32.274900000000002</v>
      </c>
      <c r="I20" s="69">
        <v>0</v>
      </c>
      <c r="J20" s="71">
        <f t="shared" si="1"/>
        <v>0</v>
      </c>
      <c r="K20">
        <v>29.61</v>
      </c>
    </row>
    <row r="21" spans="2:11" x14ac:dyDescent="0.3">
      <c r="B21" s="29" t="s">
        <v>18</v>
      </c>
      <c r="C21" s="31" t="s">
        <v>3</v>
      </c>
      <c r="D21" s="32">
        <v>4.5</v>
      </c>
      <c r="E21" s="33">
        <f>+E19</f>
        <v>56</v>
      </c>
      <c r="F21" s="30">
        <v>22.02</v>
      </c>
      <c r="G21" s="35" t="e">
        <f>F21+#REF!+#REF!</f>
        <v>#REF!</v>
      </c>
      <c r="H21" s="65">
        <f t="shared" si="0"/>
        <v>32.776300000000006</v>
      </c>
      <c r="I21" s="69">
        <v>0</v>
      </c>
      <c r="J21" s="71">
        <f t="shared" si="1"/>
        <v>0</v>
      </c>
      <c r="K21">
        <v>30.07</v>
      </c>
    </row>
    <row r="22" spans="2:11" x14ac:dyDescent="0.3">
      <c r="B22" s="29" t="s">
        <v>19</v>
      </c>
      <c r="C22" s="31" t="s">
        <v>3</v>
      </c>
      <c r="D22" s="32">
        <v>4.5</v>
      </c>
      <c r="E22" s="33">
        <f>+E21</f>
        <v>56</v>
      </c>
      <c r="F22" s="30">
        <v>27.252563999999996</v>
      </c>
      <c r="G22" s="35" t="e">
        <f>F22+#REF!+#REF!</f>
        <v>#REF!</v>
      </c>
      <c r="H22" s="65">
        <f>K22*1.06</f>
        <v>40.184599999999996</v>
      </c>
      <c r="I22" s="69">
        <v>0</v>
      </c>
      <c r="J22" s="71">
        <f t="shared" si="1"/>
        <v>0</v>
      </c>
      <c r="K22">
        <v>37.909999999999997</v>
      </c>
    </row>
    <row r="23" spans="2:11" x14ac:dyDescent="0.3">
      <c r="B23" s="29" t="s">
        <v>20</v>
      </c>
      <c r="C23" s="31" t="s">
        <v>3</v>
      </c>
      <c r="D23" s="32">
        <v>4.5</v>
      </c>
      <c r="E23" s="33">
        <f>+E22</f>
        <v>56</v>
      </c>
      <c r="F23" s="30">
        <v>25.99</v>
      </c>
      <c r="G23" s="35" t="e">
        <f>F23+#REF!+#REF!</f>
        <v>#REF!</v>
      </c>
      <c r="H23" s="65">
        <f>K23*1.06</f>
        <v>37.131800000000005</v>
      </c>
      <c r="I23" s="69">
        <v>0</v>
      </c>
      <c r="J23" s="71">
        <f t="shared" si="1"/>
        <v>0</v>
      </c>
      <c r="K23">
        <v>35.03</v>
      </c>
    </row>
    <row r="24" spans="2:11" x14ac:dyDescent="0.3">
      <c r="B24" s="29" t="s">
        <v>26</v>
      </c>
      <c r="C24" s="31" t="s">
        <v>3</v>
      </c>
      <c r="D24" s="32">
        <v>4.5</v>
      </c>
      <c r="E24" s="33">
        <v>96</v>
      </c>
      <c r="F24" s="30">
        <v>12.99</v>
      </c>
      <c r="G24" s="35" t="e">
        <f>F24+#REF!+#REF!</f>
        <v>#REF!</v>
      </c>
      <c r="H24" s="65">
        <f t="shared" si="0"/>
        <v>26.149100000000001</v>
      </c>
      <c r="I24" s="69">
        <v>0</v>
      </c>
      <c r="J24" s="71">
        <f t="shared" si="1"/>
        <v>0</v>
      </c>
      <c r="K24">
        <v>23.99</v>
      </c>
    </row>
    <row r="25" spans="2:11" x14ac:dyDescent="0.3">
      <c r="B25" s="29" t="s">
        <v>25</v>
      </c>
      <c r="C25" s="31" t="s">
        <v>3</v>
      </c>
      <c r="D25" s="36">
        <v>4.5</v>
      </c>
      <c r="E25" s="33">
        <v>56</v>
      </c>
      <c r="F25" s="30">
        <v>24.02</v>
      </c>
      <c r="G25" s="35" t="e">
        <f>F25+#REF!+#REF!</f>
        <v>#REF!</v>
      </c>
      <c r="H25" s="65">
        <f t="shared" si="0"/>
        <v>28.558</v>
      </c>
      <c r="I25" s="69">
        <v>0</v>
      </c>
      <c r="J25" s="71">
        <f t="shared" si="1"/>
        <v>0</v>
      </c>
      <c r="K25">
        <v>26.2</v>
      </c>
    </row>
    <row r="26" spans="2:11" ht="15.6" x14ac:dyDescent="0.3">
      <c r="B26" s="53" t="s">
        <v>6</v>
      </c>
      <c r="C26" s="54"/>
      <c r="D26" s="54"/>
      <c r="E26" s="54"/>
      <c r="F26" s="54"/>
      <c r="G26" s="54"/>
      <c r="H26" s="65"/>
      <c r="I26" s="69"/>
      <c r="J26" s="67"/>
    </row>
    <row r="27" spans="2:11" x14ac:dyDescent="0.3">
      <c r="B27" s="29" t="s">
        <v>14</v>
      </c>
      <c r="C27" s="31" t="s">
        <v>4</v>
      </c>
      <c r="D27" s="34">
        <v>0</v>
      </c>
      <c r="E27" s="33">
        <v>70</v>
      </c>
      <c r="F27" s="30">
        <v>22.58</v>
      </c>
      <c r="G27" s="35" t="e">
        <f>F27+#REF!+#REF!</f>
        <v>#REF!</v>
      </c>
      <c r="H27" s="65">
        <f t="shared" si="0"/>
        <v>35.730200000000004</v>
      </c>
      <c r="I27" s="69">
        <v>0</v>
      </c>
      <c r="J27" s="71">
        <f t="shared" si="1"/>
        <v>0</v>
      </c>
      <c r="K27">
        <v>32.78</v>
      </c>
    </row>
    <row r="28" spans="2:11" x14ac:dyDescent="0.3">
      <c r="B28" s="29" t="s">
        <v>21</v>
      </c>
      <c r="C28" s="31" t="s">
        <v>4</v>
      </c>
      <c r="D28" s="34">
        <v>0</v>
      </c>
      <c r="E28" s="33">
        <v>70</v>
      </c>
      <c r="F28" s="30">
        <v>25.96</v>
      </c>
      <c r="G28" s="35" t="e">
        <f>F28+#REF!+#REF!</f>
        <v>#REF!</v>
      </c>
      <c r="H28" s="65">
        <f t="shared" si="0"/>
        <v>40.973100000000009</v>
      </c>
      <c r="I28" s="69">
        <v>0</v>
      </c>
      <c r="J28" s="71">
        <f t="shared" si="1"/>
        <v>0</v>
      </c>
      <c r="K28">
        <v>37.590000000000003</v>
      </c>
    </row>
    <row r="29" spans="2:11" x14ac:dyDescent="0.3">
      <c r="B29" s="29" t="s">
        <v>22</v>
      </c>
      <c r="C29" s="31" t="s">
        <v>4</v>
      </c>
      <c r="D29" s="34">
        <v>0</v>
      </c>
      <c r="E29" s="33">
        <v>70</v>
      </c>
      <c r="F29" s="30">
        <v>26.44</v>
      </c>
      <c r="G29" s="35" t="e">
        <f>F29+#REF!+#REF!</f>
        <v>#REF!</v>
      </c>
      <c r="H29" s="65">
        <f t="shared" si="0"/>
        <v>42.063100000000006</v>
      </c>
      <c r="I29" s="69">
        <v>0</v>
      </c>
      <c r="J29" s="71">
        <f t="shared" si="1"/>
        <v>0</v>
      </c>
      <c r="K29">
        <v>38.590000000000003</v>
      </c>
    </row>
    <row r="30" spans="2:11" x14ac:dyDescent="0.3">
      <c r="B30" s="29" t="s">
        <v>17</v>
      </c>
      <c r="C30" s="31" t="s">
        <v>4</v>
      </c>
      <c r="D30" s="34">
        <v>0</v>
      </c>
      <c r="E30" s="33">
        <v>70</v>
      </c>
      <c r="F30" s="30">
        <v>27.19</v>
      </c>
      <c r="G30" s="35" t="e">
        <f>F30+#REF!+#REF!</f>
        <v>#REF!</v>
      </c>
      <c r="H30" s="65">
        <f t="shared" si="0"/>
        <v>40.308199999999999</v>
      </c>
      <c r="I30" s="69">
        <v>0</v>
      </c>
      <c r="J30" s="71">
        <f t="shared" si="1"/>
        <v>0</v>
      </c>
      <c r="K30">
        <v>36.979999999999997</v>
      </c>
    </row>
    <row r="31" spans="2:11" x14ac:dyDescent="0.3">
      <c r="B31" s="29" t="s">
        <v>23</v>
      </c>
      <c r="C31" s="31" t="s">
        <v>4</v>
      </c>
      <c r="D31" s="34">
        <v>0</v>
      </c>
      <c r="E31" s="33">
        <v>70</v>
      </c>
      <c r="F31" s="30">
        <v>26.88</v>
      </c>
      <c r="G31" s="35" t="e">
        <f>F31+#REF!+#REF!</f>
        <v>#REF!</v>
      </c>
      <c r="H31" s="65">
        <f t="shared" si="0"/>
        <v>40.755100000000006</v>
      </c>
      <c r="I31" s="69">
        <v>0</v>
      </c>
      <c r="J31" s="71">
        <f t="shared" si="1"/>
        <v>0</v>
      </c>
      <c r="K31">
        <v>37.39</v>
      </c>
    </row>
    <row r="32" spans="2:11" x14ac:dyDescent="0.3">
      <c r="B32" s="29" t="s">
        <v>19</v>
      </c>
      <c r="C32" s="31" t="s">
        <v>4</v>
      </c>
      <c r="D32" s="34">
        <v>0</v>
      </c>
      <c r="E32" s="33">
        <v>70</v>
      </c>
      <c r="F32" s="30">
        <v>32.109067560000007</v>
      </c>
      <c r="G32" s="35" t="e">
        <f>F32+#REF!+#REF!</f>
        <v>#REF!</v>
      </c>
      <c r="H32" s="65">
        <f t="shared" si="0"/>
        <v>49.169900000000005</v>
      </c>
      <c r="I32" s="69">
        <v>0</v>
      </c>
      <c r="J32" s="71">
        <f t="shared" si="1"/>
        <v>0</v>
      </c>
      <c r="K32">
        <v>45.11</v>
      </c>
    </row>
    <row r="33" spans="2:10" x14ac:dyDescent="0.3">
      <c r="B33" s="29" t="s">
        <v>28</v>
      </c>
      <c r="C33" s="31" t="s">
        <v>29</v>
      </c>
      <c r="D33" s="34">
        <v>0</v>
      </c>
      <c r="E33" s="33"/>
      <c r="F33" s="30"/>
      <c r="G33" s="35"/>
      <c r="H33" s="65">
        <v>108</v>
      </c>
      <c r="I33" s="69">
        <v>0</v>
      </c>
      <c r="J33" s="71">
        <f t="shared" si="1"/>
        <v>0</v>
      </c>
    </row>
    <row r="34" spans="2:10" ht="15.6" x14ac:dyDescent="0.3">
      <c r="B34" s="53" t="s">
        <v>7</v>
      </c>
      <c r="C34" s="54"/>
      <c r="D34" s="54"/>
      <c r="E34" s="54"/>
      <c r="F34" s="54"/>
      <c r="G34" s="54"/>
      <c r="H34" s="65"/>
      <c r="I34" s="69"/>
      <c r="J34" s="67"/>
    </row>
    <row r="35" spans="2:10" x14ac:dyDescent="0.3">
      <c r="B35" s="29" t="s">
        <v>8</v>
      </c>
      <c r="C35" s="31" t="s">
        <v>11</v>
      </c>
      <c r="D35" s="34">
        <v>0</v>
      </c>
      <c r="E35" s="33">
        <v>40</v>
      </c>
      <c r="F35" s="30">
        <v>44.2</v>
      </c>
      <c r="G35" s="35" t="e">
        <f>F35+#REF!</f>
        <v>#REF!</v>
      </c>
      <c r="H35" s="65">
        <v>10.99</v>
      </c>
      <c r="I35" s="69">
        <v>0</v>
      </c>
      <c r="J35" s="71">
        <f t="shared" si="1"/>
        <v>0</v>
      </c>
    </row>
    <row r="36" spans="2:10" ht="17.25" customHeight="1" thickBot="1" x14ac:dyDescent="0.35">
      <c r="B36" s="55" t="s">
        <v>9</v>
      </c>
      <c r="C36" s="56"/>
      <c r="D36" s="56"/>
      <c r="E36" s="56"/>
      <c r="F36" s="56"/>
      <c r="G36" s="56"/>
      <c r="H36" s="66"/>
      <c r="I36" s="70"/>
      <c r="J36" s="68"/>
    </row>
    <row r="37" spans="2:10" ht="15" thickBot="1" x14ac:dyDescent="0.35">
      <c r="H37" t="s">
        <v>31</v>
      </c>
      <c r="I37" s="72">
        <f>SUM(I17:I36)</f>
        <v>0</v>
      </c>
      <c r="J37" s="72">
        <f>SUM(J16:J36)</f>
        <v>0</v>
      </c>
    </row>
  </sheetData>
  <mergeCells count="14">
    <mergeCell ref="I10:J14"/>
    <mergeCell ref="H10:H14"/>
    <mergeCell ref="B5:H7"/>
    <mergeCell ref="C8:H8"/>
    <mergeCell ref="B34:G34"/>
    <mergeCell ref="B36:G36"/>
    <mergeCell ref="B26:G26"/>
    <mergeCell ref="B10:B14"/>
    <mergeCell ref="E10:E14"/>
    <mergeCell ref="F10:F14"/>
    <mergeCell ref="G10:G14"/>
    <mergeCell ref="C10:C14"/>
    <mergeCell ref="D10:D14"/>
    <mergeCell ref="B16:G16"/>
  </mergeCells>
  <pageMargins left="0.7" right="0.7" top="0.75" bottom="0.75" header="0.3" footer="0.3"/>
  <pageSetup paperSize="9"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group 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 Bosquin</dc:creator>
  <cp:lastModifiedBy>Lionel Delbart</cp:lastModifiedBy>
  <cp:lastPrinted>2017-01-02T14:47:42Z</cp:lastPrinted>
  <dcterms:created xsi:type="dcterms:W3CDTF">2016-12-22T16:46:55Z</dcterms:created>
  <dcterms:modified xsi:type="dcterms:W3CDTF">2022-11-28T09:58:28Z</dcterms:modified>
</cp:coreProperties>
</file>