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P:\Sarah\"/>
    </mc:Choice>
  </mc:AlternateContent>
  <xr:revisionPtr revIDLastSave="0" documentId="8_{6A8BDD87-99CF-4D72-B68C-50861DB39B4B}" xr6:coauthVersionLast="47" xr6:coauthVersionMax="47" xr10:uidLastSave="{00000000-0000-0000-0000-000000000000}"/>
  <bookViews>
    <workbookView xWindow="-110" yWindow="-110" windowWidth="34620" windowHeight="13900" xr2:uid="{00000000-000D-0000-FFFF-FFFF00000000}"/>
  </bookViews>
  <sheets>
    <sheet name="Bon de commande group card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2" l="1"/>
  <c r="J25" i="2"/>
  <c r="J26" i="2"/>
  <c r="J19" i="2"/>
  <c r="I38" i="2"/>
  <c r="J36" i="2"/>
  <c r="J34" i="2"/>
  <c r="J32" i="2"/>
  <c r="J33" i="2"/>
  <c r="J31" i="2"/>
  <c r="J30" i="2"/>
  <c r="J29" i="2"/>
  <c r="J28" i="2"/>
  <c r="J23" i="2"/>
  <c r="J22" i="2"/>
  <c r="J18" i="2"/>
  <c r="J20" i="2"/>
  <c r="J21" i="2"/>
  <c r="J24" i="2"/>
  <c r="J17" i="2"/>
  <c r="G17" i="2"/>
  <c r="E18" i="2"/>
  <c r="E19" i="2" s="1"/>
  <c r="E21" i="2" s="1"/>
  <c r="E22" i="2" s="1"/>
  <c r="E23" i="2" s="1"/>
  <c r="G18" i="2"/>
  <c r="G19" i="2"/>
  <c r="G20" i="2"/>
  <c r="G21" i="2"/>
  <c r="G22" i="2"/>
  <c r="G23" i="2"/>
  <c r="G24" i="2"/>
  <c r="G25" i="2"/>
  <c r="G28" i="2"/>
  <c r="G29" i="2"/>
  <c r="G30" i="2"/>
  <c r="G31" i="2"/>
  <c r="G32" i="2"/>
  <c r="G33" i="2"/>
  <c r="G36" i="2"/>
</calcChain>
</file>

<file path=xl/sharedStrings.xml><?xml version="1.0" encoding="utf-8"?>
<sst xmlns="http://schemas.openxmlformats.org/spreadsheetml/2006/main" count="53" uniqueCount="34">
  <si>
    <t>Unités par palette Eenheden    per pallet</t>
  </si>
  <si>
    <t>Prix unitaire par palette, HTVA, Accises &amp; Eco taxe excluses / Inkoopprijs per eenheid per palet, exclusief BTW, Accijnsen &amp; Eco tax inbegrepen</t>
  </si>
  <si>
    <t>Prix unitaire par palette, HTVA, Accises &amp; Eco taxe incluses / Inkoopprijs per eenheid per palet, exclusief BTW, Accijnsen &amp; Eco tax inbegrepen</t>
  </si>
  <si>
    <t>24x33</t>
  </si>
  <si>
    <t>12x75</t>
  </si>
  <si>
    <t>Casier / Krat (24x33cl avec caution)</t>
  </si>
  <si>
    <t xml:space="preserve">Carton (12x75cl- bouteille jetable) </t>
  </si>
  <si>
    <t>Colis cadeaux</t>
  </si>
  <si>
    <t>Trio ( 3x33CL Blonde/ brune / triple + 1 verre)</t>
  </si>
  <si>
    <t>Commande par Fax +32 87 687 958 ou E-mail : order@val-dieu.com</t>
  </si>
  <si>
    <t xml:space="preserve">Caution </t>
  </si>
  <si>
    <t>3x33CL</t>
  </si>
  <si>
    <t xml:space="preserve">Unité </t>
  </si>
  <si>
    <t xml:space="preserve">Bière </t>
  </si>
  <si>
    <t>Blonde 6°</t>
  </si>
  <si>
    <t>Brune 8°</t>
  </si>
  <si>
    <t xml:space="preserve">Triple  9° </t>
  </si>
  <si>
    <t>Cuvée 800 5,5°</t>
  </si>
  <si>
    <t xml:space="preserve">Noël 7° ( de septembre à Janvier)       </t>
  </si>
  <si>
    <t>Grand Cru 10,5°</t>
  </si>
  <si>
    <t>Fruitée 9°</t>
  </si>
  <si>
    <t>Brune  8°</t>
  </si>
  <si>
    <t>Triple 9°</t>
  </si>
  <si>
    <t>Noël  7° ( de septembre à Janvier)</t>
  </si>
  <si>
    <t>Nom et prénom</t>
  </si>
  <si>
    <t>Blanche de Liège Rosée 4,4°</t>
  </si>
  <si>
    <t>Blanche de Liège 4,9°</t>
  </si>
  <si>
    <t>Excellence 12°</t>
  </si>
  <si>
    <t>6x75</t>
  </si>
  <si>
    <t>Commande</t>
  </si>
  <si>
    <t>Total</t>
  </si>
  <si>
    <t>Bon de commande Group Card Nov 2025-2026</t>
  </si>
  <si>
    <t>Prix TTC, caution excluse</t>
  </si>
  <si>
    <t>Audas 4,5°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</si>
</sst>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€&quot;"/>
    <numFmt numFmtId="165" formatCode="#,##0.00\ &quot;€&quot;"/>
    <numFmt numFmtId="166" formatCode="#,##0.0\ &quot;€&quot;"/>
  </numFmts>
  <fonts count="11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b/>
      <sz val="12"/>
      <color indexed="9"/>
      <name val="Calibri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name val="Calibri"/>
      <family val="2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-0.24994659260841701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4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164" fontId="1" fillId="0" borderId="2" xfId="0" applyNumberFormat="1" applyFont="1" applyBorder="1"/>
    <xf numFmtId="1" fontId="1" fillId="0" borderId="2" xfId="0" applyNumberFormat="1" applyFont="1" applyBorder="1"/>
    <xf numFmtId="1" fontId="1" fillId="0" borderId="2" xfId="0" applyNumberFormat="1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0" xfId="0" applyFont="1"/>
    <xf numFmtId="164" fontId="1" fillId="0" borderId="0" xfId="0" applyNumberFormat="1" applyFont="1"/>
    <xf numFmtId="1" fontId="1" fillId="0" borderId="0" xfId="0" applyNumberFormat="1" applyFont="1"/>
    <xf numFmtId="1" fontId="1" fillId="0" borderId="0" xfId="0" applyNumberFormat="1" applyFont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164" fontId="1" fillId="0" borderId="7" xfId="0" applyNumberFormat="1" applyFont="1" applyBorder="1"/>
    <xf numFmtId="1" fontId="1" fillId="0" borderId="7" xfId="0" applyNumberFormat="1" applyFont="1" applyBorder="1"/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/>
    <xf numFmtId="0" fontId="2" fillId="0" borderId="4" xfId="0" applyFont="1" applyBorder="1"/>
    <xf numFmtId="0" fontId="2" fillId="0" borderId="0" xfId="0" applyFont="1"/>
    <xf numFmtId="164" fontId="2" fillId="0" borderId="0" xfId="0" applyNumberFormat="1" applyFont="1"/>
    <xf numFmtId="1" fontId="2" fillId="0" borderId="0" xfId="0" applyNumberFormat="1" applyFont="1"/>
    <xf numFmtId="1" fontId="2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textRotation="180" wrapText="1"/>
    </xf>
    <xf numFmtId="164" fontId="2" fillId="0" borderId="0" xfId="0" applyNumberFormat="1" applyFont="1" applyAlignment="1">
      <alignment horizontal="center" vertical="top" textRotation="180" wrapText="1"/>
    </xf>
    <xf numFmtId="1" fontId="2" fillId="0" borderId="0" xfId="0" applyNumberFormat="1" applyFont="1" applyAlignment="1">
      <alignment horizontal="center" vertical="top" textRotation="180" wrapText="1"/>
    </xf>
    <xf numFmtId="0" fontId="5" fillId="0" borderId="5" xfId="0" applyFont="1" applyBorder="1" applyAlignment="1">
      <alignment horizontal="center" vertical="top" textRotation="180" wrapText="1"/>
    </xf>
    <xf numFmtId="0" fontId="2" fillId="0" borderId="9" xfId="0" applyFont="1" applyBorder="1"/>
    <xf numFmtId="165" fontId="2" fillId="0" borderId="1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6" fontId="2" fillId="0" borderId="10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5" fontId="2" fillId="5" borderId="10" xfId="0" applyNumberFormat="1" applyFont="1" applyFill="1" applyBorder="1" applyAlignment="1">
      <alignment horizontal="center"/>
    </xf>
    <xf numFmtId="166" fontId="2" fillId="6" borderId="10" xfId="0" applyNumberFormat="1" applyFont="1" applyFill="1" applyBorder="1" applyAlignment="1">
      <alignment horizontal="center"/>
    </xf>
    <xf numFmtId="0" fontId="10" fillId="0" borderId="15" xfId="0" applyFont="1" applyBorder="1" applyAlignment="1">
      <alignment horizontal="center" vertical="center" wrapText="1"/>
    </xf>
    <xf numFmtId="0" fontId="0" fillId="0" borderId="3" xfId="0" applyBorder="1"/>
    <xf numFmtId="0" fontId="0" fillId="0" borderId="5" xfId="0" applyBorder="1"/>
    <xf numFmtId="0" fontId="0" fillId="0" borderId="8" xfId="0" applyBorder="1"/>
    <xf numFmtId="0" fontId="0" fillId="0" borderId="18" xfId="0" applyBorder="1"/>
    <xf numFmtId="165" fontId="0" fillId="0" borderId="19" xfId="0" applyNumberFormat="1" applyBorder="1" applyAlignment="1">
      <alignment horizontal="center"/>
    </xf>
    <xf numFmtId="0" fontId="0" fillId="0" borderId="20" xfId="0" applyBorder="1"/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7" xfId="0" applyBorder="1"/>
    <xf numFmtId="165" fontId="0" fillId="0" borderId="23" xfId="0" applyNumberFormat="1" applyBorder="1"/>
    <xf numFmtId="0" fontId="0" fillId="0" borderId="21" xfId="0" applyBorder="1"/>
    <xf numFmtId="0" fontId="0" fillId="0" borderId="25" xfId="0" applyBorder="1" applyAlignment="1">
      <alignment horizontal="center"/>
    </xf>
    <xf numFmtId="0" fontId="0" fillId="0" borderId="22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3" xfId="1" applyFont="1" applyFill="1" applyBorder="1" applyAlignment="1">
      <alignment horizontal="center" vertical="center"/>
    </xf>
    <xf numFmtId="0" fontId="6" fillId="4" borderId="14" xfId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1" fontId="2" fillId="3" borderId="10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0" fillId="0" borderId="26" xfId="0" applyNumberFormat="1" applyBorder="1"/>
    <xf numFmtId="165" fontId="0" fillId="0" borderId="21" xfId="0" applyNumberFormat="1" applyBorder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1440181</xdr:colOff>
      <xdr:row>1</xdr:row>
      <xdr:rowOff>103999</xdr:rowOff>
    </xdr:from>
    <xdr:to>
      <xdr:col>3</xdr:col>
      <xdr:colOff>795868</xdr:colOff>
      <xdr:row>3</xdr:row>
      <xdr:rowOff>1071325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85F8055-8CB3-4DE8-A190-C3F4E3B8A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0181" y="103999"/>
          <a:ext cx="2852420" cy="1339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9F581-4F04-474E-BA4D-C5E3478EB7A6}">
  <sheetPr>
    <pageSetUpPr fitToPage="1"/>
  </sheetPr>
  <dimension ref="B1:J38"/>
  <sheetViews>
    <sheetView showGridLines="0" tabSelected="1" zoomScale="90" workbookViewId="0">
      <selection activeCell="J39" sqref="J39"/>
    </sheetView>
  </sheetViews>
  <sheetFormatPr baseColWidth="10" defaultRowHeight="14.5" x14ac:dyDescent="0.35"/>
  <cols>
    <col min="2" max="2" width="39.36328125" customWidth="1"/>
    <col min="3" max="3" width="11.54296875" customWidth="1"/>
    <col min="4" max="4" width="15.36328125" customWidth="1"/>
    <col min="5" max="6" width="0" hidden="1" customWidth="1"/>
    <col min="7" max="7" width="34.90625" hidden="1" customWidth="1"/>
    <col min="8" max="8" width="23.81640625" customWidth="1"/>
  </cols>
  <sheetData>
    <row r="1" spans="2:10" ht="15" thickBot="1" x14ac:dyDescent="0.4"/>
    <row r="2" spans="2:10" x14ac:dyDescent="0.35">
      <c r="B2" s="1"/>
      <c r="C2" s="2"/>
      <c r="D2" s="3"/>
      <c r="E2" s="4"/>
      <c r="F2" s="5"/>
      <c r="G2" s="6"/>
      <c r="H2" s="38"/>
    </row>
    <row r="3" spans="2:10" x14ac:dyDescent="0.35">
      <c r="B3" s="7"/>
      <c r="C3" s="8"/>
      <c r="D3" s="9"/>
      <c r="E3" s="10"/>
      <c r="F3" s="11"/>
      <c r="G3" s="12"/>
      <c r="H3" s="39"/>
    </row>
    <row r="4" spans="2:10" ht="90" customHeight="1" thickBot="1" x14ac:dyDescent="0.4">
      <c r="B4" s="13"/>
      <c r="C4" s="14"/>
      <c r="D4" s="15"/>
      <c r="E4" s="16"/>
      <c r="F4" s="17"/>
      <c r="G4" s="18"/>
      <c r="H4" s="40"/>
    </row>
    <row r="5" spans="2:10" x14ac:dyDescent="0.35">
      <c r="B5" s="59" t="s">
        <v>31</v>
      </c>
      <c r="C5" s="60"/>
      <c r="D5" s="60"/>
      <c r="E5" s="60"/>
      <c r="F5" s="60"/>
      <c r="G5" s="60"/>
      <c r="H5" s="61"/>
    </row>
    <row r="6" spans="2:10" ht="17.399999999999999" customHeight="1" x14ac:dyDescent="0.35">
      <c r="B6" s="62"/>
      <c r="C6" s="63"/>
      <c r="D6" s="63"/>
      <c r="E6" s="63"/>
      <c r="F6" s="63"/>
      <c r="G6" s="63"/>
      <c r="H6" s="64"/>
    </row>
    <row r="7" spans="2:10" ht="15" thickBot="1" x14ac:dyDescent="0.4">
      <c r="B7" s="65"/>
      <c r="C7" s="66"/>
      <c r="D7" s="66"/>
      <c r="E7" s="66"/>
      <c r="F7" s="66"/>
      <c r="G7" s="66"/>
      <c r="H7" s="67"/>
    </row>
    <row r="8" spans="2:10" ht="24" thickBot="1" x14ac:dyDescent="0.4">
      <c r="B8" s="37" t="s">
        <v>24</v>
      </c>
      <c r="C8" s="68"/>
      <c r="D8" s="69"/>
      <c r="E8" s="69"/>
      <c r="F8" s="69"/>
      <c r="G8" s="69"/>
      <c r="H8" s="70"/>
    </row>
    <row r="9" spans="2:10" ht="15" thickBot="1" x14ac:dyDescent="0.4">
      <c r="B9" s="19"/>
      <c r="C9" s="20"/>
      <c r="D9" s="21"/>
      <c r="E9" s="22"/>
      <c r="F9" s="23"/>
      <c r="G9" s="24"/>
    </row>
    <row r="10" spans="2:10" x14ac:dyDescent="0.35">
      <c r="B10" s="75" t="s">
        <v>13</v>
      </c>
      <c r="C10" s="78" t="s">
        <v>12</v>
      </c>
      <c r="D10" s="79" t="s">
        <v>10</v>
      </c>
      <c r="E10" s="76" t="s">
        <v>0</v>
      </c>
      <c r="F10" s="77" t="s">
        <v>1</v>
      </c>
      <c r="G10" s="77" t="s">
        <v>2</v>
      </c>
      <c r="H10" s="58" t="s">
        <v>32</v>
      </c>
      <c r="I10" s="52" t="s">
        <v>29</v>
      </c>
      <c r="J10" s="53"/>
    </row>
    <row r="11" spans="2:10" x14ac:dyDescent="0.35">
      <c r="B11" s="75"/>
      <c r="C11" s="78"/>
      <c r="D11" s="79"/>
      <c r="E11" s="76"/>
      <c r="F11" s="77"/>
      <c r="G11" s="77"/>
      <c r="H11" s="58"/>
      <c r="I11" s="54"/>
      <c r="J11" s="55"/>
    </row>
    <row r="12" spans="2:10" x14ac:dyDescent="0.35">
      <c r="B12" s="75"/>
      <c r="C12" s="78"/>
      <c r="D12" s="79"/>
      <c r="E12" s="76"/>
      <c r="F12" s="77"/>
      <c r="G12" s="77"/>
      <c r="H12" s="58"/>
      <c r="I12" s="54"/>
      <c r="J12" s="55"/>
    </row>
    <row r="13" spans="2:10" x14ac:dyDescent="0.35">
      <c r="B13" s="75"/>
      <c r="C13" s="78"/>
      <c r="D13" s="79"/>
      <c r="E13" s="76"/>
      <c r="F13" s="77"/>
      <c r="G13" s="77"/>
      <c r="H13" s="58"/>
      <c r="I13" s="54"/>
      <c r="J13" s="55"/>
    </row>
    <row r="14" spans="2:10" ht="15" thickBot="1" x14ac:dyDescent="0.4">
      <c r="B14" s="75"/>
      <c r="C14" s="78"/>
      <c r="D14" s="79"/>
      <c r="E14" s="76"/>
      <c r="F14" s="77"/>
      <c r="G14" s="77"/>
      <c r="H14" s="58"/>
      <c r="I14" s="56"/>
      <c r="J14" s="57"/>
    </row>
    <row r="15" spans="2:10" ht="15" thickBot="1" x14ac:dyDescent="0.4">
      <c r="B15" s="19"/>
      <c r="C15" s="25"/>
      <c r="D15" s="26"/>
      <c r="E15" s="27"/>
      <c r="F15" s="27"/>
      <c r="G15" s="28"/>
    </row>
    <row r="16" spans="2:10" ht="15.5" x14ac:dyDescent="0.35">
      <c r="B16" s="80" t="s">
        <v>5</v>
      </c>
      <c r="C16" s="81"/>
      <c r="D16" s="81"/>
      <c r="E16" s="81"/>
      <c r="F16" s="81"/>
      <c r="G16" s="81"/>
      <c r="H16" s="41"/>
      <c r="I16" s="50" t="s">
        <v>29</v>
      </c>
      <c r="J16" s="51" t="s">
        <v>30</v>
      </c>
    </row>
    <row r="17" spans="2:10" x14ac:dyDescent="0.35">
      <c r="B17" s="29" t="s">
        <v>14</v>
      </c>
      <c r="C17" s="31" t="s">
        <v>3</v>
      </c>
      <c r="D17" s="32">
        <v>4.5</v>
      </c>
      <c r="E17" s="33">
        <v>56</v>
      </c>
      <c r="F17" s="30">
        <v>18.510000000000002</v>
      </c>
      <c r="G17" s="35" t="e">
        <f>F17+#REF!+#REF!</f>
        <v>#REF!</v>
      </c>
      <c r="H17" s="42">
        <v>29.15</v>
      </c>
      <c r="I17" s="82">
        <v>0</v>
      </c>
      <c r="J17" s="48">
        <f>I17*(H17+D17)</f>
        <v>0</v>
      </c>
    </row>
    <row r="18" spans="2:10" x14ac:dyDescent="0.35">
      <c r="B18" s="29" t="s">
        <v>15</v>
      </c>
      <c r="C18" s="31" t="s">
        <v>3</v>
      </c>
      <c r="D18" s="32">
        <v>4.5</v>
      </c>
      <c r="E18" s="33">
        <f>+E17</f>
        <v>56</v>
      </c>
      <c r="F18" s="30">
        <v>21.45</v>
      </c>
      <c r="G18" s="35" t="e">
        <f>F18+#REF!+#REF!</f>
        <v>#REF!</v>
      </c>
      <c r="H18" s="42">
        <v>33.78</v>
      </c>
      <c r="I18" s="46">
        <v>0</v>
      </c>
      <c r="J18" s="48">
        <f t="shared" ref="J18:J26" si="0">I18*(H18+D18)</f>
        <v>0</v>
      </c>
    </row>
    <row r="19" spans="2:10" x14ac:dyDescent="0.35">
      <c r="B19" s="29" t="s">
        <v>16</v>
      </c>
      <c r="C19" s="31" t="s">
        <v>3</v>
      </c>
      <c r="D19" s="32">
        <v>4.5</v>
      </c>
      <c r="E19" s="33">
        <f>+E18</f>
        <v>56</v>
      </c>
      <c r="F19" s="30">
        <v>21.63</v>
      </c>
      <c r="G19" s="35" t="e">
        <f>F19+#REF!+#REF!</f>
        <v>#REF!</v>
      </c>
      <c r="H19" s="42">
        <v>34.4</v>
      </c>
      <c r="I19" s="46">
        <v>0</v>
      </c>
      <c r="J19" s="48">
        <f t="shared" si="0"/>
        <v>0</v>
      </c>
    </row>
    <row r="20" spans="2:10" x14ac:dyDescent="0.35">
      <c r="B20" s="29" t="s">
        <v>17</v>
      </c>
      <c r="C20" s="31" t="s">
        <v>3</v>
      </c>
      <c r="D20" s="32">
        <v>4.5</v>
      </c>
      <c r="E20" s="33">
        <v>56</v>
      </c>
      <c r="F20" s="30">
        <v>22.21</v>
      </c>
      <c r="G20" s="35" t="e">
        <f>F20+#REF!+#REF!</f>
        <v>#REF!</v>
      </c>
      <c r="H20" s="42">
        <v>32.89</v>
      </c>
      <c r="I20" s="46">
        <v>0</v>
      </c>
      <c r="J20" s="48">
        <f t="shared" si="0"/>
        <v>0</v>
      </c>
    </row>
    <row r="21" spans="2:10" x14ac:dyDescent="0.35">
      <c r="B21" s="29" t="s">
        <v>18</v>
      </c>
      <c r="C21" s="31" t="s">
        <v>3</v>
      </c>
      <c r="D21" s="32">
        <v>4.5</v>
      </c>
      <c r="E21" s="33">
        <f>+E19</f>
        <v>56</v>
      </c>
      <c r="F21" s="30">
        <v>22.02</v>
      </c>
      <c r="G21" s="35" t="e">
        <f>F21+#REF!+#REF!</f>
        <v>#REF!</v>
      </c>
      <c r="H21" s="42">
        <v>33.35</v>
      </c>
      <c r="I21" s="46">
        <v>0</v>
      </c>
      <c r="J21" s="48">
        <f t="shared" si="0"/>
        <v>0</v>
      </c>
    </row>
    <row r="22" spans="2:10" x14ac:dyDescent="0.35">
      <c r="B22" s="29" t="s">
        <v>19</v>
      </c>
      <c r="C22" s="31" t="s">
        <v>3</v>
      </c>
      <c r="D22" s="32">
        <v>4.5</v>
      </c>
      <c r="E22" s="33">
        <f>+E21</f>
        <v>56</v>
      </c>
      <c r="F22" s="30">
        <v>27.252563999999996</v>
      </c>
      <c r="G22" s="35" t="e">
        <f>F22+#REF!+#REF!</f>
        <v>#REF!</v>
      </c>
      <c r="H22" s="42">
        <v>40.950000000000003</v>
      </c>
      <c r="I22" s="46">
        <v>0</v>
      </c>
      <c r="J22" s="48">
        <f t="shared" si="0"/>
        <v>0</v>
      </c>
    </row>
    <row r="23" spans="2:10" x14ac:dyDescent="0.35">
      <c r="B23" s="29" t="s">
        <v>20</v>
      </c>
      <c r="C23" s="31" t="s">
        <v>3</v>
      </c>
      <c r="D23" s="32">
        <v>4.5</v>
      </c>
      <c r="E23" s="33">
        <f>+E22</f>
        <v>56</v>
      </c>
      <c r="F23" s="30">
        <v>25.99</v>
      </c>
      <c r="G23" s="35" t="e">
        <f>F23+#REF!+#REF!</f>
        <v>#REF!</v>
      </c>
      <c r="H23" s="42">
        <v>37.840000000000003</v>
      </c>
      <c r="I23" s="46">
        <v>0</v>
      </c>
      <c r="J23" s="48">
        <f t="shared" si="0"/>
        <v>0</v>
      </c>
    </row>
    <row r="24" spans="2:10" x14ac:dyDescent="0.35">
      <c r="B24" s="29" t="s">
        <v>26</v>
      </c>
      <c r="C24" s="31" t="s">
        <v>3</v>
      </c>
      <c r="D24" s="32">
        <v>4.5</v>
      </c>
      <c r="E24" s="33">
        <v>96</v>
      </c>
      <c r="F24" s="30">
        <v>12.99</v>
      </c>
      <c r="G24" s="35" t="e">
        <f>F24+#REF!+#REF!</f>
        <v>#REF!</v>
      </c>
      <c r="H24" s="42">
        <v>27.27</v>
      </c>
      <c r="I24" s="46">
        <v>0</v>
      </c>
      <c r="J24" s="48">
        <f t="shared" si="0"/>
        <v>0</v>
      </c>
    </row>
    <row r="25" spans="2:10" x14ac:dyDescent="0.35">
      <c r="B25" s="29" t="s">
        <v>25</v>
      </c>
      <c r="C25" s="31" t="s">
        <v>3</v>
      </c>
      <c r="D25" s="36">
        <v>4.5</v>
      </c>
      <c r="E25" s="33">
        <v>56</v>
      </c>
      <c r="F25" s="30">
        <v>24.02</v>
      </c>
      <c r="G25" s="35" t="e">
        <f>F25+#REF!+#REF!</f>
        <v>#REF!</v>
      </c>
      <c r="H25" s="42">
        <v>32.51</v>
      </c>
      <c r="I25" s="46">
        <v>0</v>
      </c>
      <c r="J25" s="48">
        <f t="shared" si="0"/>
        <v>0</v>
      </c>
    </row>
    <row r="26" spans="2:10" x14ac:dyDescent="0.35">
      <c r="B26" s="29" t="s">
        <v>33</v>
      </c>
      <c r="C26" s="31" t="s">
        <v>3</v>
      </c>
      <c r="D26" s="36">
        <v>4.5</v>
      </c>
      <c r="E26" s="33"/>
      <c r="F26" s="30"/>
      <c r="G26" s="35"/>
      <c r="H26" s="42">
        <v>28.15</v>
      </c>
      <c r="I26" s="46">
        <v>0</v>
      </c>
      <c r="J26" s="48">
        <f t="shared" si="0"/>
        <v>0</v>
      </c>
    </row>
    <row r="27" spans="2:10" ht="15.5" x14ac:dyDescent="0.35">
      <c r="B27" s="71" t="s">
        <v>6</v>
      </c>
      <c r="C27" s="72"/>
      <c r="D27" s="72"/>
      <c r="E27" s="72"/>
      <c r="F27" s="72"/>
      <c r="G27" s="72"/>
      <c r="H27" s="42"/>
      <c r="I27" s="46"/>
      <c r="J27" s="44"/>
    </row>
    <row r="28" spans="2:10" x14ac:dyDescent="0.35">
      <c r="B28" s="29" t="s">
        <v>14</v>
      </c>
      <c r="C28" s="31" t="s">
        <v>4</v>
      </c>
      <c r="D28" s="34">
        <v>0</v>
      </c>
      <c r="E28" s="33">
        <v>70</v>
      </c>
      <c r="F28" s="30">
        <v>22.58</v>
      </c>
      <c r="G28" s="35" t="e">
        <f>F28+#REF!+#REF!</f>
        <v>#REF!</v>
      </c>
      <c r="H28" s="42">
        <v>36.25</v>
      </c>
      <c r="I28" s="46">
        <v>0</v>
      </c>
      <c r="J28" s="48">
        <f t="shared" ref="J28:J36" si="1">I28*H28</f>
        <v>0</v>
      </c>
    </row>
    <row r="29" spans="2:10" x14ac:dyDescent="0.35">
      <c r="B29" s="29" t="s">
        <v>21</v>
      </c>
      <c r="C29" s="31" t="s">
        <v>4</v>
      </c>
      <c r="D29" s="34">
        <v>0</v>
      </c>
      <c r="E29" s="33">
        <v>70</v>
      </c>
      <c r="F29" s="30">
        <v>25.96</v>
      </c>
      <c r="G29" s="35" t="e">
        <f>F29+#REF!+#REF!</f>
        <v>#REF!</v>
      </c>
      <c r="H29" s="42">
        <v>41.56</v>
      </c>
      <c r="I29" s="46">
        <v>0</v>
      </c>
      <c r="J29" s="48">
        <f t="shared" si="1"/>
        <v>0</v>
      </c>
    </row>
    <row r="30" spans="2:10" x14ac:dyDescent="0.35">
      <c r="B30" s="29" t="s">
        <v>22</v>
      </c>
      <c r="C30" s="31" t="s">
        <v>4</v>
      </c>
      <c r="D30" s="34">
        <v>0</v>
      </c>
      <c r="E30" s="33">
        <v>70</v>
      </c>
      <c r="F30" s="30">
        <v>26.44</v>
      </c>
      <c r="G30" s="35" t="e">
        <f>F30+#REF!+#REF!</f>
        <v>#REF!</v>
      </c>
      <c r="H30" s="42">
        <v>42.65</v>
      </c>
      <c r="I30" s="46">
        <v>0</v>
      </c>
      <c r="J30" s="48">
        <f t="shared" si="1"/>
        <v>0</v>
      </c>
    </row>
    <row r="31" spans="2:10" x14ac:dyDescent="0.35">
      <c r="B31" s="29" t="s">
        <v>17</v>
      </c>
      <c r="C31" s="31" t="s">
        <v>4</v>
      </c>
      <c r="D31" s="34">
        <v>0</v>
      </c>
      <c r="E31" s="33">
        <v>70</v>
      </c>
      <c r="F31" s="30">
        <v>27.19</v>
      </c>
      <c r="G31" s="35" t="e">
        <f>F31+#REF!+#REF!</f>
        <v>#REF!</v>
      </c>
      <c r="H31" s="42">
        <v>40.99</v>
      </c>
      <c r="I31" s="46">
        <v>0</v>
      </c>
      <c r="J31" s="48">
        <f t="shared" si="1"/>
        <v>0</v>
      </c>
    </row>
    <row r="32" spans="2:10" x14ac:dyDescent="0.35">
      <c r="B32" s="29" t="s">
        <v>23</v>
      </c>
      <c r="C32" s="31" t="s">
        <v>4</v>
      </c>
      <c r="D32" s="34">
        <v>0</v>
      </c>
      <c r="E32" s="33">
        <v>70</v>
      </c>
      <c r="F32" s="30">
        <v>26.88</v>
      </c>
      <c r="G32" s="35" t="e">
        <f>F32+#REF!+#REF!</f>
        <v>#REF!</v>
      </c>
      <c r="H32" s="42">
        <v>41.38</v>
      </c>
      <c r="I32" s="46">
        <v>0</v>
      </c>
      <c r="J32" s="48">
        <f t="shared" si="1"/>
        <v>0</v>
      </c>
    </row>
    <row r="33" spans="2:10" x14ac:dyDescent="0.35">
      <c r="B33" s="29" t="s">
        <v>19</v>
      </c>
      <c r="C33" s="31" t="s">
        <v>4</v>
      </c>
      <c r="D33" s="34">
        <v>0</v>
      </c>
      <c r="E33" s="33">
        <v>70</v>
      </c>
      <c r="F33" s="30">
        <v>32.109067560000007</v>
      </c>
      <c r="G33" s="35" t="e">
        <f>F33+#REF!+#REF!</f>
        <v>#REF!</v>
      </c>
      <c r="H33" s="42">
        <v>48.99</v>
      </c>
      <c r="I33" s="46">
        <v>0</v>
      </c>
      <c r="J33" s="48">
        <f t="shared" si="1"/>
        <v>0</v>
      </c>
    </row>
    <row r="34" spans="2:10" x14ac:dyDescent="0.35">
      <c r="B34" s="29" t="s">
        <v>27</v>
      </c>
      <c r="C34" s="31" t="s">
        <v>28</v>
      </c>
      <c r="D34" s="34">
        <v>0</v>
      </c>
      <c r="E34" s="33"/>
      <c r="F34" s="30"/>
      <c r="G34" s="35"/>
      <c r="H34" s="42">
        <v>180.58</v>
      </c>
      <c r="I34" s="46">
        <v>0</v>
      </c>
      <c r="J34" s="48">
        <f t="shared" si="1"/>
        <v>0</v>
      </c>
    </row>
    <row r="35" spans="2:10" ht="15.5" x14ac:dyDescent="0.35">
      <c r="B35" s="71" t="s">
        <v>7</v>
      </c>
      <c r="C35" s="72"/>
      <c r="D35" s="72"/>
      <c r="E35" s="72"/>
      <c r="F35" s="72"/>
      <c r="G35" s="72"/>
      <c r="H35" s="42"/>
      <c r="I35" s="46"/>
      <c r="J35" s="44"/>
    </row>
    <row r="36" spans="2:10" x14ac:dyDescent="0.35">
      <c r="B36" s="29" t="s">
        <v>8</v>
      </c>
      <c r="C36" s="31" t="s">
        <v>11</v>
      </c>
      <c r="D36" s="34">
        <v>0</v>
      </c>
      <c r="E36" s="33">
        <v>40</v>
      </c>
      <c r="F36" s="30">
        <v>44.2</v>
      </c>
      <c r="G36" s="35" t="e">
        <f>F36+#REF!</f>
        <v>#REF!</v>
      </c>
      <c r="H36" s="42">
        <v>13.5</v>
      </c>
      <c r="I36" s="46">
        <v>0</v>
      </c>
      <c r="J36" s="48">
        <f t="shared" si="1"/>
        <v>0</v>
      </c>
    </row>
    <row r="37" spans="2:10" ht="17.25" customHeight="1" thickBot="1" x14ac:dyDescent="0.4">
      <c r="B37" s="73" t="s">
        <v>9</v>
      </c>
      <c r="C37" s="74"/>
      <c r="D37" s="74"/>
      <c r="E37" s="74"/>
      <c r="F37" s="74"/>
      <c r="G37" s="74"/>
      <c r="H37" s="43"/>
      <c r="I37" s="47"/>
      <c r="J37" s="45"/>
    </row>
    <row r="38" spans="2:10" ht="15" thickBot="1" x14ac:dyDescent="0.4">
      <c r="H38" t="s">
        <v>30</v>
      </c>
      <c r="I38" s="49">
        <f>SUM(I17:I37)</f>
        <v>0</v>
      </c>
      <c r="J38" s="83">
        <f>SUM(J17:J37)</f>
        <v>0</v>
      </c>
    </row>
  </sheetData>
  <mergeCells count="14">
    <mergeCell ref="B37:G37"/>
    <mergeCell ref="B27:G27"/>
    <mergeCell ref="B10:B14"/>
    <mergeCell ref="E10:E14"/>
    <mergeCell ref="F10:F14"/>
    <mergeCell ref="G10:G14"/>
    <mergeCell ref="C10:C14"/>
    <mergeCell ref="D10:D14"/>
    <mergeCell ref="B16:G16"/>
    <mergeCell ref="I10:J14"/>
    <mergeCell ref="H10:H14"/>
    <mergeCell ref="B5:H7"/>
    <mergeCell ref="C8:H8"/>
    <mergeCell ref="B35:G35"/>
  </mergeCells>
  <pageMargins left="0.7" right="0.7" top="0.75" bottom="0.75" header="0.3" footer="0.3"/>
  <pageSetup paperSize="9" scale="5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Bon de commande group card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 Bosquin</dc:creator>
  <cp:lastModifiedBy>Sarah Pinckaers</cp:lastModifiedBy>
  <cp:lastPrinted>2017-01-02T14:47:42Z</cp:lastPrinted>
  <dcterms:created xsi:type="dcterms:W3CDTF">2016-12-22T16:46:55Z</dcterms:created>
  <dcterms:modified xsi:type="dcterms:W3CDTF">2025-09-09T07:07:04Z</dcterms:modified>
</cp:coreProperties>
</file>